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declaratie" sheetId="1" r:id="rId1"/>
    <sheet name="toelichting kostensoorten" sheetId="2" r:id="rId2"/>
  </sheets>
  <definedNames>
    <definedName name="_xlnm.Print_Area" localSheetId="0">'declaratie'!$A$1:$G$120</definedName>
  </definedNames>
  <calcPr fullCalcOnLoad="1"/>
</workbook>
</file>

<file path=xl/sharedStrings.xml><?xml version="1.0" encoding="utf-8"?>
<sst xmlns="http://schemas.openxmlformats.org/spreadsheetml/2006/main" count="164" uniqueCount="104">
  <si>
    <t>Gebruiksaanwijzing</t>
  </si>
  <si>
    <t>1. Vul alleen de gele vakken in</t>
  </si>
  <si>
    <t>2. Kilometerdeclaratie: vul per activiteit de declarabele kilometers in; vergeet niet een kostensoort aan te klikken</t>
  </si>
  <si>
    <t>3. Vul overige kosten in; geef bij elke regel het nr van de kilometerdeclaratie; als dat er niet is, vul dan niets in</t>
  </si>
  <si>
    <t>4. Als er onder de persoongegevens een foutmelding verschijnt, controleer dan of overal kostensoorten zijn aangeklikt</t>
  </si>
  <si>
    <t>5. Print het blad [declaratie]. Beide pagina's! ook als er alleen maar kilometers gedeclareerd worden!</t>
  </si>
  <si>
    <t>NB</t>
  </si>
  <si>
    <t>Dit formulier is alleen bedoeld voor de declaratie van kosten die niet met andere formulieren kunnen worden gedeclareerd.</t>
  </si>
  <si>
    <t>Voor deelname aan wedstrijden en stages door leden van selecties, normbedragen bij prestaties van niet-selectieleden, commissie- en bestuursonkosten en onkosten internatonale scheidsrechters, zijn aparte formulieren beschikbaar.</t>
  </si>
  <si>
    <t>Voor het aanvragen van voorschotten zijn voorschotformulieren beschikbaar</t>
  </si>
  <si>
    <t>Persoonsgegevens en ondertekening</t>
  </si>
  <si>
    <t>naam</t>
  </si>
  <si>
    <t>KNAS-nummer</t>
  </si>
  <si>
    <t>adres</t>
  </si>
  <si>
    <t>giro/bank</t>
  </si>
  <si>
    <t>datum&amp;plaats</t>
  </si>
  <si>
    <t>handtekening</t>
  </si>
  <si>
    <t>totale declaratiebedrag</t>
  </si>
  <si>
    <t>Deel I: kilometerdeclaratie</t>
  </si>
  <si>
    <t>datum</t>
  </si>
  <si>
    <t>activiteit</t>
  </si>
  <si>
    <t>bedrag</t>
  </si>
  <si>
    <t>kostensoort</t>
  </si>
  <si>
    <t>kilometers binnenland</t>
  </si>
  <si>
    <t>kilometers buitenland</t>
  </si>
  <si>
    <t>Deel II: overige kosten</t>
  </si>
  <si>
    <t>nr</t>
  </si>
  <si>
    <t>omschrijving</t>
  </si>
  <si>
    <t>kostensoorten</t>
  </si>
  <si>
    <t>40100 - reis / verblijfskst senioren sporters</t>
  </si>
  <si>
    <t>40600 - reis / verblijfskst junioren sporters</t>
  </si>
  <si>
    <t>41100 - reis / verblijfskst coaches</t>
  </si>
  <si>
    <t>42100 - reis / verblijfskst fysio</t>
  </si>
  <si>
    <t>42600 - reis / verblijfskst overige medisch</t>
  </si>
  <si>
    <t>43100 - reis / verblijfskst sporttechn kader</t>
  </si>
  <si>
    <t>43600 - reis / verblijfskst wedstrijdfaciliterend kader</t>
  </si>
  <si>
    <t>44100 - reis / verblijfskst cons en acc-managers</t>
  </si>
  <si>
    <t>44600 - reis / verblijfskst docenten</t>
  </si>
  <si>
    <t>45100 - reis / verblijfskst overig breedte-/wedstr.sport</t>
  </si>
  <si>
    <t>45600 - reis / verblijfskst algemeen/infrastructuur</t>
  </si>
  <si>
    <t>46100 - materiaalkosten</t>
  </si>
  <si>
    <t>47000 - huurkosten trainingsaccomodatie</t>
  </si>
  <si>
    <t>47110 - overige huisvestingskosten</t>
  </si>
  <si>
    <t>47560 - inschrijfgelden</t>
  </si>
  <si>
    <t>47590 - overige organisatiekosten</t>
  </si>
  <si>
    <t>48060 - communicatie, PR</t>
  </si>
  <si>
    <t>48500 - vergaderkosten</t>
  </si>
  <si>
    <t>48520 - reis- en verblijfskosten bestuurders</t>
  </si>
  <si>
    <t>48530 - overige bestuurskosten</t>
  </si>
  <si>
    <t>49030 - overige commissiekosten</t>
  </si>
  <si>
    <t>49590 - overige kosten</t>
  </si>
  <si>
    <t>Voor de boekhouding: grootboekrekningnrs</t>
  </si>
  <si>
    <t>bedragen</t>
  </si>
  <si>
    <t>TOTAAL van deze declaratie</t>
  </si>
  <si>
    <t>akkoord</t>
  </si>
  <si>
    <t>naam / datum / paraaf</t>
  </si>
  <si>
    <t>Toelichting kostensoorten - KNAS - 2006</t>
  </si>
  <si>
    <t>kostensoort (ook wel: grootboekrekening)</t>
  </si>
  <si>
    <t>persoonsgebonden kosten senioren (top)sporters</t>
  </si>
  <si>
    <t>reis-, verblijfkosten van sporters</t>
  </si>
  <si>
    <t>persoonsgebonden kosten jeugd(top)sporters</t>
  </si>
  <si>
    <t>reis- en verblijfkosten van jeugdsporters</t>
  </si>
  <si>
    <t>persoonsgebonden kosten bondscoach/overige trainers</t>
  </si>
  <si>
    <t>reis- en verblijfkosten van coaches en trainers</t>
  </si>
  <si>
    <t>persoonsgebonden kosten fysiotherapeuten</t>
  </si>
  <si>
    <t>reis- en verblijfkosten van fysiotherapeuten</t>
  </si>
  <si>
    <t>persoonsgebonden kosten overige (para)medische begeleiding</t>
  </si>
  <si>
    <t>reis- en verblijfkosten van (para)medici</t>
  </si>
  <si>
    <t>persoonsgebonden kosten overig sporttechnisch kader</t>
  </si>
  <si>
    <t>reis- en verblijfkosten van bv videoanalist / teammanager</t>
  </si>
  <si>
    <t>persoonsgebonden kosten wedstrijdfaciliterend kader (WIJZIGING: in 2005 viel de teammanager onder 43100)</t>
  </si>
  <si>
    <t>reis- en verblijfkosten van bv scheidsrechters</t>
  </si>
  <si>
    <t>persoonsgebonden kosten verenigingsconsulenten en accountmanagers</t>
  </si>
  <si>
    <t>reis- en verblijfkosten van verenigingsconsulenten en acc.managers</t>
  </si>
  <si>
    <t>persoonsgebonden kosten docenten (ingehuurd en eigen personeel)</t>
  </si>
  <si>
    <t>reis- en verblijfkosten van bv scheidsrechtersopleiders</t>
  </si>
  <si>
    <t>persoonsgebonden kosten overig breedte/wedstrijdsport</t>
  </si>
  <si>
    <t>reis- en verblijfkosten van personen gemaakt in het kader van breedt/wedstrijdsport</t>
  </si>
  <si>
    <t>persoonsgebonden kosten overig algemeen/infrastructuur</t>
  </si>
  <si>
    <t>reis- en verblijfkosten van personen, niet onder te brengen in 1 t/m 12</t>
  </si>
  <si>
    <t>sportmaterialen</t>
  </si>
  <si>
    <t>huur, aanschaf etc. LET OP: er is slechts weinig sportmateriaal declarabel. Wapens, maskers, trainingspakken etc zijn bijvoorbaat niet declarabel</t>
  </si>
  <si>
    <t>huisvestingskosten wedstrijd/trainings/opleidingsaccommodaties</t>
  </si>
  <si>
    <t>bv. huur van een sporthal etc</t>
  </si>
  <si>
    <t>overige huisvestingskosten</t>
  </si>
  <si>
    <t>inschrijfgelden, licenties, abonnementen</t>
  </si>
  <si>
    <t>organisatiekosten</t>
  </si>
  <si>
    <t xml:space="preserve">postzegels, enveloppen etc </t>
  </si>
  <si>
    <t>communicatie, pr, marketing</t>
  </si>
  <si>
    <t>reis- en verblijf tbv pr, communictie en activiteiten tbv pr, marketing</t>
  </si>
  <si>
    <t>vergaderkosten</t>
  </si>
  <si>
    <t>huur vergaderruimte e.d.</t>
  </si>
  <si>
    <t>bestuurskosten en kosten algemene commissies</t>
  </si>
  <si>
    <t>reis- en verblijf tbv bestuursvergaderingen en activiteiten tbv het bestuur</t>
  </si>
  <si>
    <t>overige bestuurskosten</t>
  </si>
  <si>
    <t>kosten sportcommissies</t>
  </si>
  <si>
    <t>reis- en verblijf tbv wapencoordinatie en activiteiten tbv wapencoordinatie</t>
  </si>
  <si>
    <t>overige kosten</t>
  </si>
  <si>
    <t>alle declarabele kosten niet onder te brengen bij andere nummers</t>
  </si>
  <si>
    <t>Kostenplaatsen</t>
  </si>
  <si>
    <t xml:space="preserve">Declaratieformulier activiteiten tbv de KNAS </t>
  </si>
  <si>
    <r>
      <t xml:space="preserve">6. Ondertekenen, bonnen bijsluiten, opsturen naar Bondsbureau KNAS, Postbus 2650, 3430 GB  Nieuwegein, of naar </t>
    </r>
    <r>
      <rPr>
        <u val="single"/>
        <sz val="8"/>
        <color indexed="30"/>
        <rFont val="Arial"/>
        <family val="2"/>
      </rPr>
      <t>directeur@knas.nl</t>
    </r>
  </si>
  <si>
    <t>* 0,23</t>
  </si>
  <si>
    <t>versie 240104 (alle eerdere versies worden hiermee ongeldig)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</si>
</sst>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u val="single"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" fillId="0" borderId="15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2" fontId="1" fillId="0" borderId="2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2" fontId="1" fillId="0" borderId="18" xfId="0" applyNumberFormat="1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2" fontId="1" fillId="33" borderId="29" xfId="0" applyNumberFormat="1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2" fontId="1" fillId="33" borderId="32" xfId="0" applyNumberFormat="1" applyFont="1" applyFill="1" applyBorder="1" applyAlignment="1" applyProtection="1">
      <alignment/>
      <protection locked="0"/>
    </xf>
    <xf numFmtId="0" fontId="1" fillId="33" borderId="33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2" fontId="1" fillId="0" borderId="34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2" fontId="1" fillId="0" borderId="35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2" fontId="1" fillId="0" borderId="36" xfId="0" applyNumberFormat="1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2" fontId="5" fillId="0" borderId="38" xfId="0" applyNumberFormat="1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1" fontId="1" fillId="33" borderId="2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0" fontId="8" fillId="35" borderId="42" xfId="0" applyFont="1" applyFill="1" applyBorder="1" applyAlignment="1" applyProtection="1">
      <alignment/>
      <protection/>
    </xf>
    <xf numFmtId="0" fontId="8" fillId="35" borderId="4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>
      <alignment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6" borderId="40" xfId="0" applyFont="1" applyFill="1" applyBorder="1" applyAlignment="1" applyProtection="1">
      <alignment vertical="top"/>
      <protection/>
    </xf>
    <xf numFmtId="0" fontId="5" fillId="36" borderId="44" xfId="0" applyFont="1" applyFill="1" applyBorder="1" applyAlignment="1" applyProtection="1">
      <alignment vertical="top"/>
      <protection/>
    </xf>
    <xf numFmtId="0" fontId="5" fillId="36" borderId="0" xfId="0" applyFont="1" applyFill="1" applyBorder="1" applyAlignment="1" applyProtection="1">
      <alignment vertical="top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horizontal="left" vertical="top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5" fillId="0" borderId="47" xfId="0" applyFont="1" applyBorder="1" applyAlignment="1" applyProtection="1">
      <alignment horizontal="left" vertical="top"/>
      <protection/>
    </xf>
    <xf numFmtId="0" fontId="5" fillId="0" borderId="4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0" fontId="1" fillId="33" borderId="50" xfId="0" applyFont="1" applyFill="1" applyBorder="1" applyAlignment="1" applyProtection="1">
      <alignment horizontal="left"/>
      <protection locked="0"/>
    </xf>
    <xf numFmtId="0" fontId="8" fillId="35" borderId="48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33" borderId="35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/>
    </xf>
    <xf numFmtId="0" fontId="1" fillId="33" borderId="34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7" fillId="35" borderId="52" xfId="0" applyFont="1" applyFill="1" applyBorder="1" applyAlignment="1" applyProtection="1">
      <alignment horizontal="center" vertical="center"/>
      <protection/>
    </xf>
    <xf numFmtId="0" fontId="7" fillId="35" borderId="53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left"/>
      <protection locked="0"/>
    </xf>
    <xf numFmtId="0" fontId="2" fillId="3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533400</xdr:colOff>
      <xdr:row>2</xdr:row>
      <xdr:rowOff>285750</xdr:rowOff>
    </xdr:to>
    <xdr:pic>
      <xdr:nvPicPr>
        <xdr:cNvPr id="1" name="Picture 1" descr="C:\My Shared Folder\KNAS\Correspondentie\Logo's\nieuw logo knas 20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21"/>
  <sheetViews>
    <sheetView tabSelected="1" view="pageBreakPreview" zoomScaleSheetLayoutView="100" zoomScalePageLayoutView="0" workbookViewId="0" topLeftCell="A1">
      <selection activeCell="C16" sqref="C16:D16"/>
    </sheetView>
  </sheetViews>
  <sheetFormatPr defaultColWidth="9.140625" defaultRowHeight="12.75" zeroHeight="1"/>
  <cols>
    <col min="1" max="1" width="2.8515625" style="1" customWidth="1"/>
    <col min="2" max="2" width="10.140625" style="1" customWidth="1"/>
    <col min="3" max="3" width="17.57421875" style="1" customWidth="1"/>
    <col min="4" max="4" width="9.00390625" style="1" customWidth="1"/>
    <col min="5" max="5" width="5.28125" style="1" customWidth="1"/>
    <col min="6" max="6" width="7.57421875" style="1" customWidth="1"/>
    <col min="7" max="7" width="35.421875" style="1" customWidth="1"/>
    <col min="8" max="8" width="2.57421875" style="1" customWidth="1"/>
    <col min="9" max="10" width="0" style="1" hidden="1" customWidth="1"/>
    <col min="11" max="16384" width="9.140625" style="1" customWidth="1"/>
  </cols>
  <sheetData>
    <row r="1" ht="22.5" customHeight="1"/>
    <row r="2" spans="1:256" ht="27.75" customHeight="1">
      <c r="A2" s="75"/>
      <c r="B2" s="76"/>
      <c r="C2" s="114" t="s">
        <v>100</v>
      </c>
      <c r="D2" s="115"/>
      <c r="E2" s="115"/>
      <c r="F2" s="115"/>
      <c r="G2" s="116"/>
      <c r="H2" s="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5" customFormat="1" ht="25.5" customHeight="1">
      <c r="A3" s="3"/>
      <c r="B3" s="3"/>
      <c r="C3" s="3"/>
      <c r="D3" s="3"/>
      <c r="E3" s="3"/>
      <c r="F3" s="3"/>
      <c r="G3" s="3"/>
      <c r="H3" s="4"/>
    </row>
    <row r="4" spans="1:8" s="6" customFormat="1" ht="9.75">
      <c r="A4" s="79" t="s">
        <v>0</v>
      </c>
      <c r="B4" s="77"/>
      <c r="C4" s="77"/>
      <c r="D4" s="77"/>
      <c r="E4" s="77"/>
      <c r="F4" s="77"/>
      <c r="G4" s="78"/>
      <c r="H4" s="1"/>
    </row>
    <row r="5" spans="1:8" s="5" customFormat="1" ht="9.75">
      <c r="A5" s="7" t="s">
        <v>1</v>
      </c>
      <c r="B5" s="8"/>
      <c r="C5" s="8"/>
      <c r="D5" s="8"/>
      <c r="E5" s="8"/>
      <c r="F5" s="8"/>
      <c r="G5" s="9"/>
      <c r="H5" s="4"/>
    </row>
    <row r="6" spans="1:8" s="5" customFormat="1" ht="9.75">
      <c r="A6" s="10" t="s">
        <v>2</v>
      </c>
      <c r="B6" s="11"/>
      <c r="C6" s="11"/>
      <c r="D6" s="11"/>
      <c r="E6" s="11"/>
      <c r="F6" s="11"/>
      <c r="G6" s="12"/>
      <c r="H6" s="4"/>
    </row>
    <row r="7" spans="1:8" s="5" customFormat="1" ht="9.75">
      <c r="A7" s="10" t="s">
        <v>3</v>
      </c>
      <c r="B7" s="74"/>
      <c r="C7" s="11"/>
      <c r="D7" s="11"/>
      <c r="E7" s="11"/>
      <c r="F7" s="11"/>
      <c r="G7" s="12"/>
      <c r="H7" s="4"/>
    </row>
    <row r="8" spans="1:8" s="5" customFormat="1" ht="9.75">
      <c r="A8" s="10" t="s">
        <v>4</v>
      </c>
      <c r="B8" s="11"/>
      <c r="C8" s="11"/>
      <c r="D8" s="11"/>
      <c r="E8" s="11"/>
      <c r="F8" s="11"/>
      <c r="G8" s="12"/>
      <c r="H8" s="4"/>
    </row>
    <row r="9" spans="1:8" s="5" customFormat="1" ht="9.75">
      <c r="A9" s="10" t="s">
        <v>5</v>
      </c>
      <c r="B9" s="11"/>
      <c r="C9" s="11"/>
      <c r="D9" s="11"/>
      <c r="E9" s="11"/>
      <c r="F9" s="11"/>
      <c r="G9" s="12"/>
      <c r="H9" s="4"/>
    </row>
    <row r="10" spans="1:8" s="6" customFormat="1" ht="9.75">
      <c r="A10" s="13" t="s">
        <v>101</v>
      </c>
      <c r="B10" s="14"/>
      <c r="C10" s="14"/>
      <c r="D10" s="14"/>
      <c r="E10" s="14"/>
      <c r="F10" s="14"/>
      <c r="G10" s="15"/>
      <c r="H10" s="1"/>
    </row>
    <row r="11" spans="1:8" s="6" customFormat="1" ht="11.25" customHeight="1">
      <c r="A11" s="16" t="s">
        <v>6</v>
      </c>
      <c r="B11" s="111" t="s">
        <v>7</v>
      </c>
      <c r="C11" s="111"/>
      <c r="D11" s="111"/>
      <c r="E11" s="111"/>
      <c r="F11" s="111"/>
      <c r="G11" s="111"/>
      <c r="H11" s="1"/>
    </row>
    <row r="12" spans="1:8" s="6" customFormat="1" ht="22.5" customHeight="1">
      <c r="A12" s="17"/>
      <c r="B12" s="112" t="s">
        <v>8</v>
      </c>
      <c r="C12" s="112"/>
      <c r="D12" s="112"/>
      <c r="E12" s="112"/>
      <c r="F12" s="112"/>
      <c r="G12" s="112"/>
      <c r="H12" s="1"/>
    </row>
    <row r="13" spans="1:8" s="6" customFormat="1" ht="11.25" customHeight="1">
      <c r="A13" s="18"/>
      <c r="B13" s="113" t="s">
        <v>9</v>
      </c>
      <c r="C13" s="113"/>
      <c r="D13" s="113"/>
      <c r="E13" s="113"/>
      <c r="F13" s="113"/>
      <c r="G13" s="113"/>
      <c r="H13" s="19"/>
    </row>
    <row r="14" spans="1:8" s="6" customFormat="1" ht="9.75">
      <c r="A14" s="20"/>
      <c r="B14" s="20"/>
      <c r="C14" s="20"/>
      <c r="D14" s="20"/>
      <c r="E14" s="20"/>
      <c r="F14" s="20"/>
      <c r="G14" s="20"/>
      <c r="H14" s="1"/>
    </row>
    <row r="15" spans="1:8" s="6" customFormat="1" ht="9.75">
      <c r="A15" s="79" t="s">
        <v>10</v>
      </c>
      <c r="B15" s="80"/>
      <c r="C15" s="80"/>
      <c r="D15" s="80"/>
      <c r="E15" s="80"/>
      <c r="F15" s="80"/>
      <c r="G15" s="81"/>
      <c r="H15" s="1"/>
    </row>
    <row r="16" spans="1:8" s="6" customFormat="1" ht="13.5" customHeight="1">
      <c r="A16" s="1"/>
      <c r="B16" s="21" t="s">
        <v>11</v>
      </c>
      <c r="C16" s="108"/>
      <c r="D16" s="108"/>
      <c r="E16" s="117" t="s">
        <v>12</v>
      </c>
      <c r="F16" s="117"/>
      <c r="G16" s="73"/>
      <c r="H16" s="1"/>
    </row>
    <row r="17" spans="1:8" s="6" customFormat="1" ht="9.75">
      <c r="A17" s="1"/>
      <c r="B17" s="21" t="s">
        <v>13</v>
      </c>
      <c r="C17" s="108"/>
      <c r="D17" s="108"/>
      <c r="E17" s="108"/>
      <c r="F17" s="108"/>
      <c r="G17" s="108"/>
      <c r="H17" s="1"/>
    </row>
    <row r="18" spans="1:8" s="6" customFormat="1" ht="9.75">
      <c r="A18" s="1"/>
      <c r="B18" s="21" t="s">
        <v>14</v>
      </c>
      <c r="C18" s="108"/>
      <c r="D18" s="108"/>
      <c r="E18" s="108"/>
      <c r="F18" s="108"/>
      <c r="G18" s="108"/>
      <c r="H18" s="1"/>
    </row>
    <row r="19" spans="1:8" s="6" customFormat="1" ht="13.5" customHeight="1">
      <c r="A19" s="1"/>
      <c r="B19" s="22" t="s">
        <v>15</v>
      </c>
      <c r="C19" s="108"/>
      <c r="D19" s="108"/>
      <c r="E19" s="108"/>
      <c r="F19" s="108"/>
      <c r="G19" s="108"/>
      <c r="H19" s="1"/>
    </row>
    <row r="20" spans="1:8" s="6" customFormat="1" ht="9.75">
      <c r="A20" s="1"/>
      <c r="B20" s="109" t="s">
        <v>16</v>
      </c>
      <c r="C20" s="108"/>
      <c r="D20" s="108"/>
      <c r="E20" s="108"/>
      <c r="F20" s="108"/>
      <c r="G20" s="108"/>
      <c r="H20" s="1"/>
    </row>
    <row r="21" spans="1:8" s="6" customFormat="1" ht="17.25" customHeight="1">
      <c r="A21" s="1"/>
      <c r="B21" s="109"/>
      <c r="C21" s="108"/>
      <c r="D21" s="108"/>
      <c r="E21" s="108"/>
      <c r="F21" s="108"/>
      <c r="G21" s="108"/>
      <c r="H21" s="1"/>
    </row>
    <row r="22" spans="1:8" s="6" customFormat="1" ht="9.75">
      <c r="A22" s="1"/>
      <c r="B22" s="23"/>
      <c r="C22" s="23"/>
      <c r="D22" s="110" t="s">
        <v>17</v>
      </c>
      <c r="E22" s="110"/>
      <c r="F22" s="110"/>
      <c r="G22" s="24">
        <f>SUM(F27:F92)</f>
        <v>0</v>
      </c>
      <c r="H22" s="1"/>
    </row>
    <row r="23" spans="1:8" s="6" customFormat="1" ht="9.75">
      <c r="A23" s="1"/>
      <c r="B23" s="23"/>
      <c r="C23" s="23"/>
      <c r="D23" s="23"/>
      <c r="E23" s="23"/>
      <c r="F23" s="23"/>
      <c r="G23" s="25"/>
      <c r="H23" s="1"/>
    </row>
    <row r="24" spans="1:8" s="6" customFormat="1" ht="9.75">
      <c r="A24" s="79" t="s">
        <v>18</v>
      </c>
      <c r="B24" s="80"/>
      <c r="C24" s="80"/>
      <c r="D24" s="80"/>
      <c r="E24" s="80"/>
      <c r="F24" s="80"/>
      <c r="G24" s="81"/>
      <c r="H24" s="1"/>
    </row>
    <row r="25" spans="1:8" s="6" customFormat="1" ht="9.75">
      <c r="A25" s="1"/>
      <c r="B25" s="26" t="s">
        <v>19</v>
      </c>
      <c r="C25" s="107" t="s">
        <v>20</v>
      </c>
      <c r="D25" s="107"/>
      <c r="E25" s="107"/>
      <c r="F25" s="27" t="s">
        <v>21</v>
      </c>
      <c r="G25" s="28" t="s">
        <v>22</v>
      </c>
      <c r="H25" s="1"/>
    </row>
    <row r="26" spans="1:8" s="6" customFormat="1" ht="9.75">
      <c r="A26" s="1">
        <v>1</v>
      </c>
      <c r="B26" s="29"/>
      <c r="C26" s="104"/>
      <c r="D26" s="104"/>
      <c r="E26" s="104"/>
      <c r="F26" s="1"/>
      <c r="G26" s="1"/>
      <c r="H26" s="1"/>
    </row>
    <row r="27" spans="1:8" s="6" customFormat="1" ht="9.75">
      <c r="A27" s="1"/>
      <c r="B27" s="1"/>
      <c r="C27" s="1" t="s">
        <v>23</v>
      </c>
      <c r="D27" s="30"/>
      <c r="E27" s="1" t="s">
        <v>102</v>
      </c>
      <c r="F27" s="31">
        <f>IF(D27&gt;0,0.23*D27,"")</f>
      </c>
      <c r="G27" s="32"/>
      <c r="H27" s="1"/>
    </row>
    <row r="28" spans="1:8" s="6" customFormat="1" ht="9.75">
      <c r="A28" s="1"/>
      <c r="B28" s="1"/>
      <c r="C28" s="1" t="s">
        <v>24</v>
      </c>
      <c r="D28" s="32"/>
      <c r="E28" s="1" t="s">
        <v>102</v>
      </c>
      <c r="F28" s="31">
        <f>IF(D28&gt;0,0.23*D28,"")</f>
      </c>
      <c r="G28" s="32"/>
      <c r="H28" s="1"/>
    </row>
    <row r="29" ht="4.5" customHeight="1"/>
    <row r="30" spans="2:7" ht="9.75">
      <c r="B30" s="21" t="s">
        <v>19</v>
      </c>
      <c r="C30" s="103" t="s">
        <v>20</v>
      </c>
      <c r="D30" s="103"/>
      <c r="E30" s="103"/>
      <c r="F30" s="33" t="s">
        <v>21</v>
      </c>
      <c r="G30" s="34" t="s">
        <v>22</v>
      </c>
    </row>
    <row r="31" spans="1:8" s="6" customFormat="1" ht="9.75">
      <c r="A31" s="1">
        <v>2</v>
      </c>
      <c r="B31" s="29"/>
      <c r="C31" s="104"/>
      <c r="D31" s="104"/>
      <c r="E31" s="104"/>
      <c r="F31" s="1"/>
      <c r="G31" s="1"/>
      <c r="H31" s="1"/>
    </row>
    <row r="32" spans="1:8" s="6" customFormat="1" ht="9.75">
      <c r="A32" s="1"/>
      <c r="B32" s="1"/>
      <c r="C32" s="1" t="s">
        <v>23</v>
      </c>
      <c r="D32" s="30"/>
      <c r="E32" s="1" t="s">
        <v>102</v>
      </c>
      <c r="F32" s="31">
        <f>IF(D32&gt;0,0.23*D32,"")</f>
      </c>
      <c r="G32" s="32"/>
      <c r="H32" s="1"/>
    </row>
    <row r="33" spans="1:8" s="6" customFormat="1" ht="9.75">
      <c r="A33" s="1"/>
      <c r="B33" s="1"/>
      <c r="C33" s="1" t="s">
        <v>24</v>
      </c>
      <c r="D33" s="32"/>
      <c r="E33" s="1" t="s">
        <v>102</v>
      </c>
      <c r="F33" s="31">
        <f>IF(D33&gt;0,0.23*D33,"")</f>
      </c>
      <c r="G33" s="32"/>
      <c r="H33" s="1"/>
    </row>
    <row r="34" ht="4.5" customHeight="1"/>
    <row r="35" spans="2:7" ht="9.75">
      <c r="B35" s="21" t="s">
        <v>19</v>
      </c>
      <c r="C35" s="103" t="s">
        <v>20</v>
      </c>
      <c r="D35" s="103"/>
      <c r="E35" s="103"/>
      <c r="F35" s="33" t="s">
        <v>21</v>
      </c>
      <c r="G35" s="34" t="s">
        <v>22</v>
      </c>
    </row>
    <row r="36" spans="1:8" s="6" customFormat="1" ht="9.75">
      <c r="A36" s="1">
        <v>3</v>
      </c>
      <c r="B36" s="29"/>
      <c r="C36" s="104"/>
      <c r="D36" s="104"/>
      <c r="E36" s="104"/>
      <c r="F36" s="35"/>
      <c r="G36" s="1"/>
      <c r="H36" s="1"/>
    </row>
    <row r="37" spans="1:8" s="6" customFormat="1" ht="9.75">
      <c r="A37" s="1"/>
      <c r="B37" s="1"/>
      <c r="C37" s="1" t="s">
        <v>23</v>
      </c>
      <c r="D37" s="30"/>
      <c r="E37" s="1" t="s">
        <v>102</v>
      </c>
      <c r="F37" s="31">
        <f>IF(D37&gt;0,0.23*D37,"")</f>
      </c>
      <c r="G37" s="32"/>
      <c r="H37" s="1"/>
    </row>
    <row r="38" spans="1:8" s="6" customFormat="1" ht="9.75">
      <c r="A38" s="1"/>
      <c r="B38" s="1"/>
      <c r="C38" s="1" t="s">
        <v>24</v>
      </c>
      <c r="D38" s="32"/>
      <c r="E38" s="1" t="s">
        <v>102</v>
      </c>
      <c r="F38" s="31">
        <f>IF(D38&gt;0,0.23*D38,"")</f>
      </c>
      <c r="G38" s="32"/>
      <c r="H38" s="1"/>
    </row>
    <row r="39" ht="4.5" customHeight="1"/>
    <row r="40" spans="2:7" ht="9.75">
      <c r="B40" s="21" t="s">
        <v>19</v>
      </c>
      <c r="C40" s="103" t="s">
        <v>20</v>
      </c>
      <c r="D40" s="103"/>
      <c r="E40" s="103"/>
      <c r="F40" s="33" t="s">
        <v>21</v>
      </c>
      <c r="G40" s="34" t="s">
        <v>22</v>
      </c>
    </row>
    <row r="41" spans="1:8" s="6" customFormat="1" ht="9.75">
      <c r="A41" s="1">
        <v>4</v>
      </c>
      <c r="B41" s="29"/>
      <c r="C41" s="104"/>
      <c r="D41" s="104"/>
      <c r="E41" s="104"/>
      <c r="F41" s="1"/>
      <c r="G41" s="1"/>
      <c r="H41" s="1"/>
    </row>
    <row r="42" spans="1:8" s="6" customFormat="1" ht="9.75">
      <c r="A42" s="1"/>
      <c r="B42" s="1"/>
      <c r="C42" s="1" t="s">
        <v>23</v>
      </c>
      <c r="D42" s="30"/>
      <c r="E42" s="1" t="s">
        <v>102</v>
      </c>
      <c r="F42" s="31">
        <f>IF(D42&gt;0,0.23*D42,"")</f>
      </c>
      <c r="G42" s="32"/>
      <c r="H42" s="1"/>
    </row>
    <row r="43" spans="1:8" s="6" customFormat="1" ht="9.75">
      <c r="A43" s="1"/>
      <c r="B43" s="1"/>
      <c r="C43" s="1" t="s">
        <v>24</v>
      </c>
      <c r="D43" s="32"/>
      <c r="E43" s="1" t="s">
        <v>102</v>
      </c>
      <c r="F43" s="31">
        <f>IF(D43&gt;0,0.23*D43,"")</f>
      </c>
      <c r="G43" s="32"/>
      <c r="H43" s="1"/>
    </row>
    <row r="44" ht="4.5" customHeight="1"/>
    <row r="45" spans="2:7" ht="9.75">
      <c r="B45" s="21" t="s">
        <v>19</v>
      </c>
      <c r="C45" s="103" t="s">
        <v>20</v>
      </c>
      <c r="D45" s="103"/>
      <c r="E45" s="103"/>
      <c r="F45" s="33" t="s">
        <v>21</v>
      </c>
      <c r="G45" s="34" t="s">
        <v>22</v>
      </c>
    </row>
    <row r="46" spans="1:5" ht="9.75">
      <c r="A46" s="1">
        <v>5</v>
      </c>
      <c r="B46" s="29"/>
      <c r="C46" s="104"/>
      <c r="D46" s="104"/>
      <c r="E46" s="104"/>
    </row>
    <row r="47" spans="1:8" s="6" customFormat="1" ht="9.75">
      <c r="A47" s="1"/>
      <c r="B47" s="1"/>
      <c r="C47" s="1" t="s">
        <v>23</v>
      </c>
      <c r="D47" s="30"/>
      <c r="E47" s="1" t="s">
        <v>102</v>
      </c>
      <c r="F47" s="31">
        <f>IF(D47&gt;0,0.23*D47,"")</f>
      </c>
      <c r="G47" s="32"/>
      <c r="H47" s="1"/>
    </row>
    <row r="48" spans="1:8" s="6" customFormat="1" ht="9.75">
      <c r="A48" s="1"/>
      <c r="B48" s="1"/>
      <c r="C48" s="1" t="s">
        <v>24</v>
      </c>
      <c r="D48" s="32"/>
      <c r="E48" s="1" t="s">
        <v>102</v>
      </c>
      <c r="F48" s="31">
        <f>IF(D48&gt;0,0.23*D48,"")</f>
      </c>
      <c r="G48" s="32"/>
      <c r="H48" s="1"/>
    </row>
    <row r="49" ht="4.5" customHeight="1"/>
    <row r="50" spans="2:7" ht="9.75">
      <c r="B50" s="21" t="s">
        <v>19</v>
      </c>
      <c r="C50" s="103" t="s">
        <v>20</v>
      </c>
      <c r="D50" s="103"/>
      <c r="E50" s="103"/>
      <c r="F50" s="33" t="s">
        <v>21</v>
      </c>
      <c r="G50" s="34" t="s">
        <v>22</v>
      </c>
    </row>
    <row r="51" spans="1:8" s="6" customFormat="1" ht="9.75">
      <c r="A51" s="1">
        <v>6</v>
      </c>
      <c r="B51" s="29"/>
      <c r="C51" s="104"/>
      <c r="D51" s="104"/>
      <c r="E51" s="104"/>
      <c r="F51" s="1"/>
      <c r="G51" s="1"/>
      <c r="H51" s="1"/>
    </row>
    <row r="52" spans="1:8" s="6" customFormat="1" ht="9.75">
      <c r="A52" s="1"/>
      <c r="B52" s="1"/>
      <c r="C52" s="1" t="s">
        <v>23</v>
      </c>
      <c r="D52" s="30"/>
      <c r="E52" s="1" t="s">
        <v>102</v>
      </c>
      <c r="F52" s="31">
        <f>IF(D52&gt;0,0.23*D52,"")</f>
      </c>
      <c r="G52" s="32"/>
      <c r="H52" s="1"/>
    </row>
    <row r="53" spans="1:8" s="6" customFormat="1" ht="9.75">
      <c r="A53" s="1"/>
      <c r="B53" s="1"/>
      <c r="C53" s="1" t="s">
        <v>24</v>
      </c>
      <c r="D53" s="32"/>
      <c r="E53" s="1" t="s">
        <v>102</v>
      </c>
      <c r="F53" s="31">
        <f>IF(D53&gt;0,0.23*D53,"")</f>
      </c>
      <c r="G53" s="32"/>
      <c r="H53" s="1"/>
    </row>
    <row r="54" ht="4.5" customHeight="1"/>
    <row r="55" spans="2:7" ht="9.75">
      <c r="B55" s="21" t="s">
        <v>19</v>
      </c>
      <c r="C55" s="103" t="s">
        <v>20</v>
      </c>
      <c r="D55" s="103"/>
      <c r="E55" s="103"/>
      <c r="F55" s="33" t="s">
        <v>21</v>
      </c>
      <c r="G55" s="34" t="s">
        <v>22</v>
      </c>
    </row>
    <row r="56" spans="1:8" s="6" customFormat="1" ht="9.75">
      <c r="A56" s="1">
        <v>7</v>
      </c>
      <c r="B56" s="29"/>
      <c r="C56" s="104"/>
      <c r="D56" s="104"/>
      <c r="E56" s="104"/>
      <c r="F56" s="1"/>
      <c r="G56" s="1"/>
      <c r="H56" s="1"/>
    </row>
    <row r="57" spans="1:8" s="6" customFormat="1" ht="9.75">
      <c r="A57" s="1"/>
      <c r="B57" s="1"/>
      <c r="C57" s="1" t="s">
        <v>23</v>
      </c>
      <c r="D57" s="30"/>
      <c r="E57" s="1" t="s">
        <v>102</v>
      </c>
      <c r="F57" s="31">
        <f>IF(D57&gt;0,0.23*D57,"")</f>
      </c>
      <c r="G57" s="32"/>
      <c r="H57" s="1"/>
    </row>
    <row r="58" spans="1:8" s="6" customFormat="1" ht="9.75">
      <c r="A58" s="1"/>
      <c r="B58" s="1"/>
      <c r="C58" s="1" t="s">
        <v>24</v>
      </c>
      <c r="D58" s="32"/>
      <c r="E58" s="1" t="s">
        <v>102</v>
      </c>
      <c r="F58" s="31">
        <f>IF(D58&gt;0,0.23*D58,"")</f>
      </c>
      <c r="G58" s="32"/>
      <c r="H58" s="1"/>
    </row>
    <row r="59" ht="4.5" customHeight="1"/>
    <row r="60" spans="2:7" ht="9.75">
      <c r="B60" s="21" t="s">
        <v>19</v>
      </c>
      <c r="C60" s="103" t="s">
        <v>20</v>
      </c>
      <c r="D60" s="103"/>
      <c r="E60" s="103"/>
      <c r="F60" s="33" t="s">
        <v>21</v>
      </c>
      <c r="G60" s="34" t="s">
        <v>22</v>
      </c>
    </row>
    <row r="61" spans="1:8" s="6" customFormat="1" ht="9.75">
      <c r="A61" s="1">
        <v>8</v>
      </c>
      <c r="B61" s="29"/>
      <c r="C61" s="104"/>
      <c r="D61" s="104"/>
      <c r="E61" s="104"/>
      <c r="F61" s="1"/>
      <c r="G61" s="1"/>
      <c r="H61" s="1"/>
    </row>
    <row r="62" spans="1:8" s="6" customFormat="1" ht="9.75">
      <c r="A62" s="1"/>
      <c r="B62" s="1"/>
      <c r="C62" s="1" t="s">
        <v>23</v>
      </c>
      <c r="D62" s="30"/>
      <c r="E62" s="1" t="s">
        <v>102</v>
      </c>
      <c r="F62" s="31">
        <f>IF(D62&gt;0,0.23*D62,"")</f>
      </c>
      <c r="G62" s="32"/>
      <c r="H62" s="1"/>
    </row>
    <row r="63" spans="1:8" s="6" customFormat="1" ht="9.75">
      <c r="A63" s="1"/>
      <c r="B63" s="1"/>
      <c r="C63" s="1" t="s">
        <v>24</v>
      </c>
      <c r="D63" s="32"/>
      <c r="E63" s="1" t="s">
        <v>102</v>
      </c>
      <c r="F63" s="31">
        <f>IF(D63&gt;0,0.23*D63,"")</f>
      </c>
      <c r="G63" s="32"/>
      <c r="H63" s="1"/>
    </row>
    <row r="64" ht="9.75"/>
    <row r="65" spans="1:7" ht="9.75">
      <c r="A65" s="82" t="s">
        <v>25</v>
      </c>
      <c r="B65" s="83"/>
      <c r="C65" s="83"/>
      <c r="D65" s="83"/>
      <c r="E65" s="83"/>
      <c r="F65" s="83"/>
      <c r="G65" s="84"/>
    </row>
    <row r="66" spans="1:9" s="6" customFormat="1" ht="9.75">
      <c r="A66" s="36" t="s">
        <v>26</v>
      </c>
      <c r="B66" s="105" t="s">
        <v>27</v>
      </c>
      <c r="C66" s="105"/>
      <c r="D66" s="105"/>
      <c r="E66" s="105"/>
      <c r="F66" s="37" t="s">
        <v>21</v>
      </c>
      <c r="G66" s="38" t="s">
        <v>22</v>
      </c>
      <c r="H66" s="1"/>
      <c r="I66" s="6" t="s">
        <v>28</v>
      </c>
    </row>
    <row r="67" spans="1:10" s="6" customFormat="1" ht="9.75">
      <c r="A67" s="39"/>
      <c r="B67" s="106"/>
      <c r="C67" s="106"/>
      <c r="D67" s="106"/>
      <c r="E67" s="106"/>
      <c r="F67" s="40"/>
      <c r="G67" s="41"/>
      <c r="H67" s="1"/>
      <c r="I67" s="42">
        <v>40100</v>
      </c>
      <c r="J67" s="6" t="s">
        <v>29</v>
      </c>
    </row>
    <row r="68" spans="1:10" s="6" customFormat="1" ht="9.75">
      <c r="A68" s="43"/>
      <c r="B68" s="102"/>
      <c r="C68" s="102"/>
      <c r="D68" s="102"/>
      <c r="E68" s="102"/>
      <c r="F68" s="44"/>
      <c r="G68" s="45"/>
      <c r="H68" s="1"/>
      <c r="I68" s="42">
        <v>40600</v>
      </c>
      <c r="J68" s="6" t="s">
        <v>30</v>
      </c>
    </row>
    <row r="69" spans="1:10" s="6" customFormat="1" ht="9.75">
      <c r="A69" s="43"/>
      <c r="B69" s="102"/>
      <c r="C69" s="102"/>
      <c r="D69" s="102"/>
      <c r="E69" s="102"/>
      <c r="F69" s="44"/>
      <c r="G69" s="45"/>
      <c r="H69" s="1"/>
      <c r="I69" s="42">
        <v>41100</v>
      </c>
      <c r="J69" s="6" t="s">
        <v>31</v>
      </c>
    </row>
    <row r="70" spans="1:10" s="6" customFormat="1" ht="9.75">
      <c r="A70" s="43"/>
      <c r="B70" s="102"/>
      <c r="C70" s="102"/>
      <c r="D70" s="102"/>
      <c r="E70" s="102"/>
      <c r="F70" s="44"/>
      <c r="G70" s="45"/>
      <c r="H70" s="1"/>
      <c r="I70" s="6">
        <v>42100</v>
      </c>
      <c r="J70" s="6" t="s">
        <v>32</v>
      </c>
    </row>
    <row r="71" spans="1:10" s="6" customFormat="1" ht="9.75">
      <c r="A71" s="43"/>
      <c r="B71" s="102"/>
      <c r="C71" s="102"/>
      <c r="D71" s="102"/>
      <c r="E71" s="102"/>
      <c r="F71" s="44"/>
      <c r="G71" s="45"/>
      <c r="H71" s="1"/>
      <c r="I71" s="6">
        <v>42600</v>
      </c>
      <c r="J71" s="6" t="s">
        <v>33</v>
      </c>
    </row>
    <row r="72" spans="1:10" s="6" customFormat="1" ht="9.75">
      <c r="A72" s="43"/>
      <c r="B72" s="102"/>
      <c r="C72" s="102"/>
      <c r="D72" s="102"/>
      <c r="E72" s="102"/>
      <c r="F72" s="44"/>
      <c r="G72" s="45"/>
      <c r="H72" s="1"/>
      <c r="I72" s="6">
        <v>43100</v>
      </c>
      <c r="J72" s="6" t="s">
        <v>34</v>
      </c>
    </row>
    <row r="73" spans="1:10" s="6" customFormat="1" ht="9.75">
      <c r="A73" s="43"/>
      <c r="B73" s="102"/>
      <c r="C73" s="102"/>
      <c r="D73" s="102"/>
      <c r="E73" s="102"/>
      <c r="F73" s="44"/>
      <c r="G73" s="45"/>
      <c r="H73" s="1"/>
      <c r="I73" s="6">
        <v>43600</v>
      </c>
      <c r="J73" s="6" t="s">
        <v>35</v>
      </c>
    </row>
    <row r="74" spans="1:10" s="6" customFormat="1" ht="9.75">
      <c r="A74" s="43"/>
      <c r="B74" s="102"/>
      <c r="C74" s="102"/>
      <c r="D74" s="102"/>
      <c r="E74" s="102"/>
      <c r="F74" s="44"/>
      <c r="G74" s="45"/>
      <c r="H74" s="1"/>
      <c r="I74" s="6">
        <v>44100</v>
      </c>
      <c r="J74" s="6" t="s">
        <v>36</v>
      </c>
    </row>
    <row r="75" spans="1:10" s="6" customFormat="1" ht="9.75">
      <c r="A75" s="43"/>
      <c r="B75" s="102"/>
      <c r="C75" s="102"/>
      <c r="D75" s="102"/>
      <c r="E75" s="102"/>
      <c r="F75" s="44"/>
      <c r="G75" s="45"/>
      <c r="H75" s="1"/>
      <c r="I75" s="6">
        <v>44600</v>
      </c>
      <c r="J75" s="6" t="s">
        <v>37</v>
      </c>
    </row>
    <row r="76" spans="1:10" s="6" customFormat="1" ht="9.75">
      <c r="A76" s="43"/>
      <c r="B76" s="102"/>
      <c r="C76" s="102"/>
      <c r="D76" s="102"/>
      <c r="E76" s="102"/>
      <c r="F76" s="44"/>
      <c r="G76" s="45"/>
      <c r="H76" s="1"/>
      <c r="I76" s="6">
        <v>45100</v>
      </c>
      <c r="J76" s="6" t="s">
        <v>38</v>
      </c>
    </row>
    <row r="77" spans="1:10" s="6" customFormat="1" ht="9.75">
      <c r="A77" s="43"/>
      <c r="B77" s="102"/>
      <c r="C77" s="102"/>
      <c r="D77" s="102"/>
      <c r="E77" s="102"/>
      <c r="F77" s="44"/>
      <c r="G77" s="45"/>
      <c r="H77" s="1"/>
      <c r="I77" s="6">
        <v>45600</v>
      </c>
      <c r="J77" s="6" t="s">
        <v>39</v>
      </c>
    </row>
    <row r="78" spans="1:10" s="6" customFormat="1" ht="9.75">
      <c r="A78" s="43"/>
      <c r="B78" s="102"/>
      <c r="C78" s="102"/>
      <c r="D78" s="102"/>
      <c r="E78" s="102"/>
      <c r="F78" s="44"/>
      <c r="G78" s="45"/>
      <c r="H78" s="1"/>
      <c r="I78" s="6">
        <v>46100</v>
      </c>
      <c r="J78" s="6" t="s">
        <v>40</v>
      </c>
    </row>
    <row r="79" spans="1:10" s="6" customFormat="1" ht="9.75">
      <c r="A79" s="43"/>
      <c r="B79" s="102"/>
      <c r="C79" s="102"/>
      <c r="D79" s="102"/>
      <c r="E79" s="102"/>
      <c r="F79" s="44"/>
      <c r="G79" s="45"/>
      <c r="H79" s="1"/>
      <c r="I79" s="6">
        <v>47000</v>
      </c>
      <c r="J79" s="6" t="s">
        <v>41</v>
      </c>
    </row>
    <row r="80" spans="1:10" s="6" customFormat="1" ht="9.75">
      <c r="A80" s="43"/>
      <c r="B80" s="102"/>
      <c r="C80" s="102"/>
      <c r="D80" s="102"/>
      <c r="E80" s="102"/>
      <c r="F80" s="44"/>
      <c r="G80" s="45"/>
      <c r="H80" s="1"/>
      <c r="I80" s="6">
        <v>47110</v>
      </c>
      <c r="J80" s="6" t="s">
        <v>42</v>
      </c>
    </row>
    <row r="81" spans="1:10" s="6" customFormat="1" ht="9.75">
      <c r="A81" s="43"/>
      <c r="B81" s="102"/>
      <c r="C81" s="102"/>
      <c r="D81" s="102"/>
      <c r="E81" s="102"/>
      <c r="F81" s="44"/>
      <c r="G81" s="45"/>
      <c r="H81" s="1"/>
      <c r="I81" s="6">
        <v>47560</v>
      </c>
      <c r="J81" s="6" t="s">
        <v>43</v>
      </c>
    </row>
    <row r="82" spans="1:10" s="6" customFormat="1" ht="9.75">
      <c r="A82" s="43"/>
      <c r="B82" s="102"/>
      <c r="C82" s="102"/>
      <c r="D82" s="102"/>
      <c r="E82" s="102"/>
      <c r="F82" s="44"/>
      <c r="G82" s="45"/>
      <c r="H82" s="1"/>
      <c r="I82" s="6">
        <v>47590</v>
      </c>
      <c r="J82" s="6" t="s">
        <v>44</v>
      </c>
    </row>
    <row r="83" spans="1:10" s="6" customFormat="1" ht="9.75">
      <c r="A83" s="43"/>
      <c r="B83" s="102"/>
      <c r="C83" s="102"/>
      <c r="D83" s="102"/>
      <c r="E83" s="102"/>
      <c r="F83" s="44"/>
      <c r="G83" s="45"/>
      <c r="H83" s="1"/>
      <c r="I83" s="6">
        <v>48060</v>
      </c>
      <c r="J83" s="6" t="s">
        <v>45</v>
      </c>
    </row>
    <row r="84" spans="1:10" s="6" customFormat="1" ht="9.75">
      <c r="A84" s="43"/>
      <c r="B84" s="102"/>
      <c r="C84" s="102"/>
      <c r="D84" s="102"/>
      <c r="E84" s="102"/>
      <c r="F84" s="44"/>
      <c r="G84" s="45"/>
      <c r="H84" s="1"/>
      <c r="I84" s="6">
        <v>48500</v>
      </c>
      <c r="J84" s="6" t="s">
        <v>46</v>
      </c>
    </row>
    <row r="85" spans="1:10" s="6" customFormat="1" ht="9.75">
      <c r="A85" s="43"/>
      <c r="B85" s="102"/>
      <c r="C85" s="102"/>
      <c r="D85" s="102"/>
      <c r="E85" s="102"/>
      <c r="F85" s="44"/>
      <c r="G85" s="45"/>
      <c r="H85" s="1"/>
      <c r="I85" s="6">
        <v>48520</v>
      </c>
      <c r="J85" s="6" t="s">
        <v>47</v>
      </c>
    </row>
    <row r="86" spans="1:10" s="6" customFormat="1" ht="9.75">
      <c r="A86" s="43"/>
      <c r="B86" s="102"/>
      <c r="C86" s="102"/>
      <c r="D86" s="102"/>
      <c r="E86" s="102"/>
      <c r="F86" s="44"/>
      <c r="G86" s="45"/>
      <c r="H86" s="1"/>
      <c r="I86" s="6">
        <v>48530</v>
      </c>
      <c r="J86" s="6" t="s">
        <v>48</v>
      </c>
    </row>
    <row r="87" spans="1:10" s="6" customFormat="1" ht="9.75">
      <c r="A87" s="43"/>
      <c r="B87" s="102"/>
      <c r="C87" s="102"/>
      <c r="D87" s="102"/>
      <c r="E87" s="102"/>
      <c r="F87" s="44"/>
      <c r="G87" s="45"/>
      <c r="H87" s="1"/>
      <c r="I87" s="6">
        <v>49030</v>
      </c>
      <c r="J87" s="6" t="s">
        <v>49</v>
      </c>
    </row>
    <row r="88" spans="1:10" s="6" customFormat="1" ht="9.75">
      <c r="A88" s="43"/>
      <c r="B88" s="102"/>
      <c r="C88" s="102"/>
      <c r="D88" s="102"/>
      <c r="E88" s="102"/>
      <c r="F88" s="44"/>
      <c r="G88" s="45"/>
      <c r="H88" s="1"/>
      <c r="I88" s="6">
        <v>49590</v>
      </c>
      <c r="J88" s="6" t="s">
        <v>50</v>
      </c>
    </row>
    <row r="89" spans="1:8" s="6" customFormat="1" ht="9.75">
      <c r="A89" s="43"/>
      <c r="B89" s="102"/>
      <c r="C89" s="102"/>
      <c r="D89" s="102"/>
      <c r="E89" s="102"/>
      <c r="F89" s="44"/>
      <c r="G89" s="45"/>
      <c r="H89" s="1"/>
    </row>
    <row r="90" spans="1:8" s="6" customFormat="1" ht="9.75">
      <c r="A90" s="43"/>
      <c r="B90" s="102"/>
      <c r="C90" s="102"/>
      <c r="D90" s="102"/>
      <c r="E90" s="102"/>
      <c r="F90" s="44"/>
      <c r="G90" s="45"/>
      <c r="H90" s="1"/>
    </row>
    <row r="91" spans="1:8" s="6" customFormat="1" ht="9.75">
      <c r="A91" s="43"/>
      <c r="B91" s="102"/>
      <c r="C91" s="102"/>
      <c r="D91" s="102"/>
      <c r="E91" s="102"/>
      <c r="F91" s="44"/>
      <c r="G91" s="45"/>
      <c r="H91" s="1"/>
    </row>
    <row r="92" spans="1:8" s="6" customFormat="1" ht="9.75">
      <c r="A92" s="46"/>
      <c r="B92" s="99"/>
      <c r="C92" s="99"/>
      <c r="D92" s="99"/>
      <c r="E92" s="99"/>
      <c r="F92" s="47"/>
      <c r="G92" s="48"/>
      <c r="H92" s="1"/>
    </row>
    <row r="93" ht="9.75"/>
    <row r="94" spans="1:7" ht="13.5" customHeight="1">
      <c r="A94" s="100" t="s">
        <v>51</v>
      </c>
      <c r="B94" s="100"/>
      <c r="C94" s="100"/>
      <c r="D94" s="100"/>
      <c r="E94" s="100"/>
      <c r="F94" s="85" t="s">
        <v>52</v>
      </c>
      <c r="G94" s="86" t="s">
        <v>99</v>
      </c>
    </row>
    <row r="95" spans="1:7" ht="9.75">
      <c r="A95" s="49"/>
      <c r="B95" s="101" t="str">
        <f aca="true" t="shared" si="0" ref="B95:B116">J67</f>
        <v>40100 - reis / verblijfskst senioren sporters</v>
      </c>
      <c r="C95" s="101"/>
      <c r="D95" s="101"/>
      <c r="E95" s="101"/>
      <c r="F95" s="50">
        <f aca="true" t="shared" si="1" ref="F95:F116">SUMIF($G$27:$G$92,B95,$F$27:$F$92)</f>
        <v>0</v>
      </c>
      <c r="G95" s="51"/>
    </row>
    <row r="96" spans="1:7" ht="9.75">
      <c r="A96" s="49"/>
      <c r="B96" s="97" t="str">
        <f t="shared" si="0"/>
        <v>40600 - reis / verblijfskst junioren sporters</v>
      </c>
      <c r="C96" s="97"/>
      <c r="D96" s="97"/>
      <c r="E96" s="97"/>
      <c r="F96" s="52">
        <f t="shared" si="1"/>
        <v>0</v>
      </c>
      <c r="G96" s="53"/>
    </row>
    <row r="97" spans="1:7" ht="9.75">
      <c r="A97" s="49"/>
      <c r="B97" s="97" t="str">
        <f t="shared" si="0"/>
        <v>41100 - reis / verblijfskst coaches</v>
      </c>
      <c r="C97" s="97"/>
      <c r="D97" s="97"/>
      <c r="E97" s="97"/>
      <c r="F97" s="52">
        <f t="shared" si="1"/>
        <v>0</v>
      </c>
      <c r="G97" s="53"/>
    </row>
    <row r="98" spans="1:7" ht="9.75">
      <c r="A98" s="49"/>
      <c r="B98" s="97" t="str">
        <f t="shared" si="0"/>
        <v>42100 - reis / verblijfskst fysio</v>
      </c>
      <c r="C98" s="97"/>
      <c r="D98" s="97"/>
      <c r="E98" s="97"/>
      <c r="F98" s="52">
        <f t="shared" si="1"/>
        <v>0</v>
      </c>
      <c r="G98" s="53"/>
    </row>
    <row r="99" spans="1:7" ht="9.75">
      <c r="A99" s="49"/>
      <c r="B99" s="97" t="str">
        <f t="shared" si="0"/>
        <v>42600 - reis / verblijfskst overige medisch</v>
      </c>
      <c r="C99" s="97"/>
      <c r="D99" s="97"/>
      <c r="E99" s="97"/>
      <c r="F99" s="52">
        <f t="shared" si="1"/>
        <v>0</v>
      </c>
      <c r="G99" s="53"/>
    </row>
    <row r="100" spans="1:7" ht="9.75">
      <c r="A100" s="49"/>
      <c r="B100" s="97" t="str">
        <f t="shared" si="0"/>
        <v>43100 - reis / verblijfskst sporttechn kader</v>
      </c>
      <c r="C100" s="97"/>
      <c r="D100" s="97"/>
      <c r="E100" s="97"/>
      <c r="F100" s="52">
        <f t="shared" si="1"/>
        <v>0</v>
      </c>
      <c r="G100" s="53"/>
    </row>
    <row r="101" spans="1:7" ht="9.75">
      <c r="A101" s="49"/>
      <c r="B101" s="97" t="str">
        <f t="shared" si="0"/>
        <v>43600 - reis / verblijfskst wedstrijdfaciliterend kader</v>
      </c>
      <c r="C101" s="97"/>
      <c r="D101" s="97"/>
      <c r="E101" s="97"/>
      <c r="F101" s="52">
        <f t="shared" si="1"/>
        <v>0</v>
      </c>
      <c r="G101" s="53"/>
    </row>
    <row r="102" spans="1:7" ht="9.75">
      <c r="A102" s="49"/>
      <c r="B102" s="97" t="str">
        <f t="shared" si="0"/>
        <v>44100 - reis / verblijfskst cons en acc-managers</v>
      </c>
      <c r="C102" s="97"/>
      <c r="D102" s="97"/>
      <c r="E102" s="97"/>
      <c r="F102" s="52">
        <f t="shared" si="1"/>
        <v>0</v>
      </c>
      <c r="G102" s="53"/>
    </row>
    <row r="103" spans="1:7" ht="9.75">
      <c r="A103" s="49"/>
      <c r="B103" s="97" t="str">
        <f t="shared" si="0"/>
        <v>44600 - reis / verblijfskst docenten</v>
      </c>
      <c r="C103" s="97"/>
      <c r="D103" s="97"/>
      <c r="E103" s="97"/>
      <c r="F103" s="52">
        <f t="shared" si="1"/>
        <v>0</v>
      </c>
      <c r="G103" s="53"/>
    </row>
    <row r="104" spans="1:7" ht="9.75">
      <c r="A104" s="49"/>
      <c r="B104" s="97" t="str">
        <f t="shared" si="0"/>
        <v>45100 - reis / verblijfskst overig breedte-/wedstr.sport</v>
      </c>
      <c r="C104" s="97"/>
      <c r="D104" s="97"/>
      <c r="E104" s="97"/>
      <c r="F104" s="52">
        <f t="shared" si="1"/>
        <v>0</v>
      </c>
      <c r="G104" s="53"/>
    </row>
    <row r="105" spans="1:7" ht="9.75">
      <c r="A105" s="49"/>
      <c r="B105" s="97" t="str">
        <f t="shared" si="0"/>
        <v>45600 - reis / verblijfskst algemeen/infrastructuur</v>
      </c>
      <c r="C105" s="97"/>
      <c r="D105" s="97"/>
      <c r="E105" s="97"/>
      <c r="F105" s="52">
        <f t="shared" si="1"/>
        <v>0</v>
      </c>
      <c r="G105" s="53"/>
    </row>
    <row r="106" spans="1:7" ht="9.75">
      <c r="A106" s="49"/>
      <c r="B106" s="97" t="str">
        <f t="shared" si="0"/>
        <v>46100 - materiaalkosten</v>
      </c>
      <c r="C106" s="97"/>
      <c r="D106" s="97"/>
      <c r="E106" s="97"/>
      <c r="F106" s="52">
        <f t="shared" si="1"/>
        <v>0</v>
      </c>
      <c r="G106" s="53"/>
    </row>
    <row r="107" spans="1:7" ht="9.75">
      <c r="A107" s="49"/>
      <c r="B107" s="97" t="str">
        <f t="shared" si="0"/>
        <v>47000 - huurkosten trainingsaccomodatie</v>
      </c>
      <c r="C107" s="97"/>
      <c r="D107" s="97"/>
      <c r="E107" s="97"/>
      <c r="F107" s="52">
        <f t="shared" si="1"/>
        <v>0</v>
      </c>
      <c r="G107" s="53"/>
    </row>
    <row r="108" spans="1:7" ht="9.75">
      <c r="A108" s="49"/>
      <c r="B108" s="97" t="str">
        <f t="shared" si="0"/>
        <v>47110 - overige huisvestingskosten</v>
      </c>
      <c r="C108" s="97"/>
      <c r="D108" s="97"/>
      <c r="E108" s="97"/>
      <c r="F108" s="52">
        <f t="shared" si="1"/>
        <v>0</v>
      </c>
      <c r="G108" s="53"/>
    </row>
    <row r="109" spans="1:7" ht="9.75">
      <c r="A109" s="49"/>
      <c r="B109" s="97" t="str">
        <f t="shared" si="0"/>
        <v>47560 - inschrijfgelden</v>
      </c>
      <c r="C109" s="97"/>
      <c r="D109" s="97"/>
      <c r="E109" s="97"/>
      <c r="F109" s="52">
        <f t="shared" si="1"/>
        <v>0</v>
      </c>
      <c r="G109" s="53"/>
    </row>
    <row r="110" spans="1:7" ht="9.75">
      <c r="A110" s="49"/>
      <c r="B110" s="97" t="str">
        <f t="shared" si="0"/>
        <v>47590 - overige organisatiekosten</v>
      </c>
      <c r="C110" s="97"/>
      <c r="D110" s="97"/>
      <c r="E110" s="97"/>
      <c r="F110" s="52">
        <f t="shared" si="1"/>
        <v>0</v>
      </c>
      <c r="G110" s="53"/>
    </row>
    <row r="111" spans="1:7" ht="9.75">
      <c r="A111" s="49"/>
      <c r="B111" s="97" t="str">
        <f t="shared" si="0"/>
        <v>48060 - communicatie, PR</v>
      </c>
      <c r="C111" s="97"/>
      <c r="D111" s="97"/>
      <c r="E111" s="97"/>
      <c r="F111" s="52">
        <f t="shared" si="1"/>
        <v>0</v>
      </c>
      <c r="G111" s="53"/>
    </row>
    <row r="112" spans="1:7" ht="9.75">
      <c r="A112" s="49"/>
      <c r="B112" s="97" t="str">
        <f t="shared" si="0"/>
        <v>48500 - vergaderkosten</v>
      </c>
      <c r="C112" s="97"/>
      <c r="D112" s="97"/>
      <c r="E112" s="97"/>
      <c r="F112" s="52">
        <f t="shared" si="1"/>
        <v>0</v>
      </c>
      <c r="G112" s="53"/>
    </row>
    <row r="113" spans="1:7" ht="9.75">
      <c r="A113" s="49"/>
      <c r="B113" s="97" t="str">
        <f t="shared" si="0"/>
        <v>48520 - reis- en verblijfskosten bestuurders</v>
      </c>
      <c r="C113" s="97"/>
      <c r="D113" s="97"/>
      <c r="E113" s="97"/>
      <c r="F113" s="52">
        <f t="shared" si="1"/>
        <v>0</v>
      </c>
      <c r="G113" s="53"/>
    </row>
    <row r="114" spans="1:7" ht="9.75">
      <c r="A114" s="49"/>
      <c r="B114" s="97" t="str">
        <f t="shared" si="0"/>
        <v>48530 - overige bestuurskosten</v>
      </c>
      <c r="C114" s="97"/>
      <c r="D114" s="97"/>
      <c r="E114" s="97"/>
      <c r="F114" s="52">
        <f t="shared" si="1"/>
        <v>0</v>
      </c>
      <c r="G114" s="53"/>
    </row>
    <row r="115" spans="1:7" ht="9.75">
      <c r="A115" s="49"/>
      <c r="B115" s="97" t="str">
        <f t="shared" si="0"/>
        <v>49030 - overige commissiekosten</v>
      </c>
      <c r="C115" s="97"/>
      <c r="D115" s="97"/>
      <c r="E115" s="97"/>
      <c r="F115" s="52">
        <f t="shared" si="1"/>
        <v>0</v>
      </c>
      <c r="G115" s="53"/>
    </row>
    <row r="116" spans="1:7" ht="9.75">
      <c r="A116" s="49"/>
      <c r="B116" s="98" t="str">
        <f t="shared" si="0"/>
        <v>49590 - overige kosten</v>
      </c>
      <c r="C116" s="98"/>
      <c r="D116" s="98"/>
      <c r="E116" s="98"/>
      <c r="F116" s="54">
        <f t="shared" si="1"/>
        <v>0</v>
      </c>
      <c r="G116" s="55"/>
    </row>
    <row r="117" spans="1:7" ht="9.75">
      <c r="A117" s="49"/>
      <c r="B117" s="96" t="s">
        <v>53</v>
      </c>
      <c r="C117" s="96"/>
      <c r="D117" s="96"/>
      <c r="E117" s="96"/>
      <c r="F117" s="56">
        <f>SUM(F95:F116)</f>
        <v>0</v>
      </c>
      <c r="G117" s="57"/>
    </row>
    <row r="118" spans="1:7" ht="3" customHeight="1">
      <c r="A118" s="49"/>
      <c r="B118" s="58"/>
      <c r="C118" s="58"/>
      <c r="D118" s="58"/>
      <c r="E118" s="58"/>
      <c r="F118" s="59"/>
      <c r="G118" s="60"/>
    </row>
    <row r="119" spans="1:7" ht="21.75" customHeight="1">
      <c r="A119" s="49"/>
      <c r="B119" s="87" t="s">
        <v>54</v>
      </c>
      <c r="C119" s="93" t="s">
        <v>55</v>
      </c>
      <c r="D119" s="94"/>
      <c r="E119" s="94"/>
      <c r="F119" s="94"/>
      <c r="G119" s="95"/>
    </row>
    <row r="120" spans="1:7" ht="9.75">
      <c r="A120" s="88"/>
      <c r="B120" s="92" t="s">
        <v>103</v>
      </c>
      <c r="C120" s="91"/>
      <c r="D120" s="89"/>
      <c r="E120" s="89"/>
      <c r="F120" s="89"/>
      <c r="G120" s="90"/>
    </row>
    <row r="121" ht="11.25" customHeight="1">
      <c r="A121" s="49"/>
    </row>
    <row r="123" ht="9.75"/>
    <row r="124" ht="9.75"/>
    <row r="125" ht="9.75"/>
    <row r="126" ht="9.75"/>
    <row r="127" ht="9.75"/>
  </sheetData>
  <sheetProtection sheet="1" selectLockedCells="1"/>
  <mergeCells count="80">
    <mergeCell ref="B11:G11"/>
    <mergeCell ref="B12:G12"/>
    <mergeCell ref="B13:G13"/>
    <mergeCell ref="C2:G2"/>
    <mergeCell ref="C16:D16"/>
    <mergeCell ref="E16:F16"/>
    <mergeCell ref="C17:G17"/>
    <mergeCell ref="C18:G18"/>
    <mergeCell ref="C19:G19"/>
    <mergeCell ref="B20:B21"/>
    <mergeCell ref="C20:G21"/>
    <mergeCell ref="D22:F22"/>
    <mergeCell ref="C25:E25"/>
    <mergeCell ref="C26:E26"/>
    <mergeCell ref="C30:E30"/>
    <mergeCell ref="C31:E31"/>
    <mergeCell ref="C35:E35"/>
    <mergeCell ref="C36:E36"/>
    <mergeCell ref="C40:E40"/>
    <mergeCell ref="C41:E41"/>
    <mergeCell ref="C45:E45"/>
    <mergeCell ref="C46:E46"/>
    <mergeCell ref="C50:E50"/>
    <mergeCell ref="C51:E51"/>
    <mergeCell ref="C55:E55"/>
    <mergeCell ref="C56:E56"/>
    <mergeCell ref="C60:E60"/>
    <mergeCell ref="C61:E61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A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C119:G119"/>
    <mergeCell ref="B117:E117"/>
    <mergeCell ref="B111:E111"/>
    <mergeCell ref="B112:E112"/>
    <mergeCell ref="B113:E113"/>
    <mergeCell ref="B114:E114"/>
    <mergeCell ref="B115:E115"/>
    <mergeCell ref="B116:E116"/>
  </mergeCells>
  <dataValidations count="1">
    <dataValidation type="list" operator="equal" allowBlank="1" showErrorMessage="1" sqref="G27:G28 G32:G33 G37:G38 G42:G43 G47:G48 G52:G53 G57:G58 G62:G63 G67:G92">
      <formula1>$J$66:$J$87</formula1>
    </dataValidation>
  </dataValidations>
  <printOptions/>
  <pageMargins left="0.49027777777777776" right="0.14027777777777778" top="0.66" bottom="0.45" header="0.5118055555555555" footer="0.34"/>
  <pageSetup fitToHeight="0" fitToWidth="1" horizontalDpi="300" verticalDpi="300" orientation="portrait" paperSize="9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61" customWidth="1"/>
    <col min="2" max="2" width="101.00390625" style="0" customWidth="1"/>
    <col min="3" max="16384" width="0" style="0" hidden="1" customWidth="1"/>
  </cols>
  <sheetData>
    <row r="1" spans="1:6" ht="17.25">
      <c r="A1" s="118" t="s">
        <v>56</v>
      </c>
      <c r="B1" s="118"/>
      <c r="C1" s="62"/>
      <c r="D1" s="62"/>
      <c r="E1" s="62"/>
      <c r="F1" s="62"/>
    </row>
    <row r="2" spans="3:6" ht="12.75">
      <c r="C2" s="63"/>
      <c r="D2" s="63"/>
      <c r="E2" s="63"/>
      <c r="F2" s="63"/>
    </row>
    <row r="3" spans="1:6" ht="12.75">
      <c r="A3" s="64" t="s">
        <v>26</v>
      </c>
      <c r="B3" s="65" t="s">
        <v>57</v>
      </c>
      <c r="C3" s="6"/>
      <c r="D3" s="6"/>
      <c r="E3" s="6"/>
      <c r="F3" s="6"/>
    </row>
    <row r="4" spans="1:6" ht="12.75">
      <c r="A4" s="66">
        <v>40100</v>
      </c>
      <c r="B4" s="67" t="s">
        <v>58</v>
      </c>
      <c r="C4" s="6"/>
      <c r="D4" s="6"/>
      <c r="E4" s="6"/>
      <c r="F4" s="6"/>
    </row>
    <row r="5" spans="1:6" ht="12.75">
      <c r="A5" s="68"/>
      <c r="B5" s="6" t="s">
        <v>59</v>
      </c>
      <c r="C5" s="6"/>
      <c r="D5" s="6"/>
      <c r="E5" s="6"/>
      <c r="F5" s="6"/>
    </row>
    <row r="6" spans="1:6" ht="12.75">
      <c r="A6" s="66">
        <v>40600</v>
      </c>
      <c r="B6" s="67" t="s">
        <v>60</v>
      </c>
      <c r="C6" s="6"/>
      <c r="D6" s="6"/>
      <c r="E6" s="6"/>
      <c r="F6" s="6"/>
    </row>
    <row r="7" spans="1:6" ht="12.75">
      <c r="A7" s="68"/>
      <c r="B7" s="6" t="s">
        <v>61</v>
      </c>
      <c r="C7" s="6"/>
      <c r="D7" s="6"/>
      <c r="E7" s="6"/>
      <c r="F7" s="6"/>
    </row>
    <row r="8" spans="1:6" ht="12.75">
      <c r="A8" s="66">
        <v>41100</v>
      </c>
      <c r="B8" s="67" t="s">
        <v>62</v>
      </c>
      <c r="C8" s="6"/>
      <c r="D8" s="6"/>
      <c r="E8" s="6"/>
      <c r="F8" s="6"/>
    </row>
    <row r="9" spans="1:6" ht="12.75">
      <c r="A9" s="68"/>
      <c r="B9" s="6" t="s">
        <v>63</v>
      </c>
      <c r="C9" s="6"/>
      <c r="D9" s="6"/>
      <c r="E9" s="6"/>
      <c r="F9" s="6"/>
    </row>
    <row r="10" spans="1:6" ht="12.75">
      <c r="A10" s="68">
        <v>42100</v>
      </c>
      <c r="B10" s="67" t="s">
        <v>64</v>
      </c>
      <c r="C10" s="6"/>
      <c r="D10" s="6"/>
      <c r="E10" s="6"/>
      <c r="F10" s="6"/>
    </row>
    <row r="11" spans="1:6" ht="12.75">
      <c r="A11" s="68"/>
      <c r="B11" s="6" t="s">
        <v>65</v>
      </c>
      <c r="C11" s="6"/>
      <c r="D11" s="6"/>
      <c r="E11" s="6"/>
      <c r="F11" s="6"/>
    </row>
    <row r="12" spans="1:6" ht="12.75">
      <c r="A12" s="68">
        <v>42600</v>
      </c>
      <c r="B12" s="67" t="s">
        <v>66</v>
      </c>
      <c r="C12" s="6"/>
      <c r="D12" s="6"/>
      <c r="E12" s="6"/>
      <c r="F12" s="6"/>
    </row>
    <row r="13" spans="1:6" ht="12.75">
      <c r="A13" s="68"/>
      <c r="B13" s="6" t="s">
        <v>67</v>
      </c>
      <c r="C13" s="6"/>
      <c r="D13" s="6"/>
      <c r="E13" s="6"/>
      <c r="F13" s="6"/>
    </row>
    <row r="14" spans="1:6" ht="12.75">
      <c r="A14" s="68">
        <v>43100</v>
      </c>
      <c r="B14" s="67" t="s">
        <v>68</v>
      </c>
      <c r="C14" s="6"/>
      <c r="D14" s="6"/>
      <c r="E14" s="6"/>
      <c r="F14" s="6"/>
    </row>
    <row r="15" spans="1:6" ht="12.75">
      <c r="A15" s="68"/>
      <c r="B15" s="6" t="s">
        <v>69</v>
      </c>
      <c r="C15" s="6"/>
      <c r="D15" s="6"/>
      <c r="E15" s="6"/>
      <c r="F15" s="6"/>
    </row>
    <row r="16" spans="1:6" ht="12.75">
      <c r="A16" s="68">
        <v>43600</v>
      </c>
      <c r="B16" s="67" t="s">
        <v>70</v>
      </c>
      <c r="C16" s="6"/>
      <c r="D16" s="6"/>
      <c r="E16" s="6"/>
      <c r="F16" s="6"/>
    </row>
    <row r="17" spans="1:6" ht="12.75">
      <c r="A17" s="68"/>
      <c r="B17" s="6" t="s">
        <v>71</v>
      </c>
      <c r="C17" s="6"/>
      <c r="D17" s="6"/>
      <c r="E17" s="6"/>
      <c r="F17" s="6"/>
    </row>
    <row r="18" spans="1:6" ht="12.75">
      <c r="A18" s="68">
        <v>44100</v>
      </c>
      <c r="B18" s="67" t="s">
        <v>72</v>
      </c>
      <c r="C18" s="6"/>
      <c r="D18" s="6"/>
      <c r="E18" s="6"/>
      <c r="F18" s="6"/>
    </row>
    <row r="19" spans="1:6" ht="12.75">
      <c r="A19" s="68"/>
      <c r="B19" s="6" t="s">
        <v>73</v>
      </c>
      <c r="C19" s="6"/>
      <c r="D19" s="6"/>
      <c r="E19" s="6"/>
      <c r="F19" s="6"/>
    </row>
    <row r="20" spans="1:6" ht="12.75">
      <c r="A20" s="68">
        <v>44600</v>
      </c>
      <c r="B20" s="67" t="s">
        <v>74</v>
      </c>
      <c r="C20" s="6"/>
      <c r="D20" s="6"/>
      <c r="E20" s="6"/>
      <c r="F20" s="6"/>
    </row>
    <row r="21" spans="1:6" ht="12.75">
      <c r="A21" s="68"/>
      <c r="B21" s="6" t="s">
        <v>75</v>
      </c>
      <c r="C21" s="6"/>
      <c r="D21" s="6"/>
      <c r="E21" s="6"/>
      <c r="F21" s="6"/>
    </row>
    <row r="22" spans="1:6" ht="12.75">
      <c r="A22" s="68">
        <v>45100</v>
      </c>
      <c r="B22" s="67" t="s">
        <v>76</v>
      </c>
      <c r="C22" s="6"/>
      <c r="D22" s="6"/>
      <c r="E22" s="6"/>
      <c r="F22" s="6"/>
    </row>
    <row r="23" spans="1:6" ht="12.75">
      <c r="A23" s="68"/>
      <c r="B23" s="6" t="s">
        <v>77</v>
      </c>
      <c r="C23" s="6"/>
      <c r="D23" s="6"/>
      <c r="E23" s="6"/>
      <c r="F23" s="6"/>
    </row>
    <row r="24" spans="1:6" ht="12.75">
      <c r="A24" s="68">
        <v>45600</v>
      </c>
      <c r="B24" s="67" t="s">
        <v>78</v>
      </c>
      <c r="C24" s="6"/>
      <c r="D24" s="6"/>
      <c r="E24" s="6"/>
      <c r="F24" s="6"/>
    </row>
    <row r="25" spans="1:6" ht="12.75">
      <c r="A25" s="68"/>
      <c r="B25" s="6" t="s">
        <v>79</v>
      </c>
      <c r="C25" s="6"/>
      <c r="D25" s="6"/>
      <c r="E25" s="6"/>
      <c r="F25" s="6"/>
    </row>
    <row r="26" spans="1:6" ht="7.5" customHeight="1">
      <c r="A26" s="69"/>
      <c r="B26" s="70"/>
      <c r="C26" s="6"/>
      <c r="D26" s="6"/>
      <c r="E26" s="6"/>
      <c r="F26" s="6"/>
    </row>
    <row r="27" spans="1:6" ht="12.75">
      <c r="A27" s="68">
        <v>46100</v>
      </c>
      <c r="B27" s="67" t="s">
        <v>80</v>
      </c>
      <c r="C27" s="6"/>
      <c r="D27" s="6"/>
      <c r="E27" s="6"/>
      <c r="F27" s="6"/>
    </row>
    <row r="28" spans="1:6" ht="12.75" customHeight="1">
      <c r="A28" s="68"/>
      <c r="B28" s="71" t="s">
        <v>81</v>
      </c>
      <c r="C28" s="6"/>
      <c r="D28" s="6"/>
      <c r="E28" s="6"/>
      <c r="F28" s="6"/>
    </row>
    <row r="29" spans="1:6" ht="12.75">
      <c r="A29" s="68">
        <v>47000</v>
      </c>
      <c r="B29" s="67" t="s">
        <v>82</v>
      </c>
      <c r="C29" s="6"/>
      <c r="D29" s="6"/>
      <c r="E29" s="6"/>
      <c r="F29" s="6"/>
    </row>
    <row r="30" spans="1:6" ht="12.75">
      <c r="A30" s="68"/>
      <c r="B30" s="6" t="s">
        <v>83</v>
      </c>
      <c r="C30" s="6"/>
      <c r="D30" s="6"/>
      <c r="E30" s="6"/>
      <c r="F30" s="6"/>
    </row>
    <row r="31" spans="1:6" ht="12.75">
      <c r="A31" s="68">
        <v>47110</v>
      </c>
      <c r="B31" s="67" t="s">
        <v>84</v>
      </c>
      <c r="C31" s="6"/>
      <c r="D31" s="6"/>
      <c r="E31" s="6"/>
      <c r="F31" s="6"/>
    </row>
    <row r="32" spans="1:6" ht="12.75">
      <c r="A32" s="68">
        <v>47560</v>
      </c>
      <c r="B32" s="67" t="s">
        <v>85</v>
      </c>
      <c r="C32" s="6"/>
      <c r="D32" s="6"/>
      <c r="E32" s="6"/>
      <c r="F32" s="6"/>
    </row>
    <row r="33" spans="1:6" ht="12.75">
      <c r="A33" s="68">
        <v>47590</v>
      </c>
      <c r="B33" s="67" t="s">
        <v>86</v>
      </c>
      <c r="C33" s="6"/>
      <c r="D33" s="6"/>
      <c r="E33" s="6"/>
      <c r="F33" s="6"/>
    </row>
    <row r="34" spans="1:6" ht="12.75">
      <c r="A34" s="68"/>
      <c r="B34" s="6" t="s">
        <v>87</v>
      </c>
      <c r="C34" s="6"/>
      <c r="D34" s="6"/>
      <c r="E34" s="6"/>
      <c r="F34" s="6"/>
    </row>
    <row r="35" spans="1:6" ht="12.75">
      <c r="A35" s="68">
        <v>48060</v>
      </c>
      <c r="B35" s="67" t="s">
        <v>88</v>
      </c>
      <c r="C35" s="6"/>
      <c r="D35" s="6"/>
      <c r="E35" s="6"/>
      <c r="F35" s="6"/>
    </row>
    <row r="36" spans="1:6" ht="12.75">
      <c r="A36" s="68"/>
      <c r="B36" s="6" t="s">
        <v>89</v>
      </c>
      <c r="C36" s="6"/>
      <c r="D36" s="6"/>
      <c r="E36" s="6"/>
      <c r="F36" s="6"/>
    </row>
    <row r="37" spans="1:6" ht="12.75">
      <c r="A37" s="68">
        <v>48500</v>
      </c>
      <c r="B37" s="67" t="s">
        <v>90</v>
      </c>
      <c r="C37" s="6"/>
      <c r="D37" s="6"/>
      <c r="E37" s="6"/>
      <c r="F37" s="6"/>
    </row>
    <row r="38" spans="1:6" ht="12.75">
      <c r="A38" s="68"/>
      <c r="B38" s="6" t="s">
        <v>91</v>
      </c>
      <c r="C38" s="6"/>
      <c r="D38" s="6"/>
      <c r="E38" s="6"/>
      <c r="F38" s="6"/>
    </row>
    <row r="39" spans="1:6" ht="12.75">
      <c r="A39" s="68">
        <v>48520</v>
      </c>
      <c r="B39" s="67" t="s">
        <v>92</v>
      </c>
      <c r="C39" s="6"/>
      <c r="D39" s="6"/>
      <c r="E39" s="6"/>
      <c r="F39" s="6"/>
    </row>
    <row r="40" spans="1:6" ht="12.75">
      <c r="A40" s="68"/>
      <c r="B40" s="6" t="s">
        <v>93</v>
      </c>
      <c r="C40" s="6"/>
      <c r="D40" s="6"/>
      <c r="E40" s="6"/>
      <c r="F40" s="6"/>
    </row>
    <row r="41" spans="1:6" s="72" customFormat="1" ht="12.75">
      <c r="A41" s="68">
        <v>48530</v>
      </c>
      <c r="B41" s="67" t="s">
        <v>94</v>
      </c>
      <c r="C41" s="67"/>
      <c r="D41" s="67"/>
      <c r="E41" s="67"/>
      <c r="F41" s="67"/>
    </row>
    <row r="42" spans="1:6" s="72" customFormat="1" ht="12.75">
      <c r="A42" s="68">
        <v>49030</v>
      </c>
      <c r="B42" s="67" t="s">
        <v>95</v>
      </c>
      <c r="C42" s="67"/>
      <c r="D42" s="67"/>
      <c r="E42" s="67"/>
      <c r="F42" s="67"/>
    </row>
    <row r="43" spans="1:6" ht="12.75">
      <c r="A43" s="68"/>
      <c r="B43" s="6" t="s">
        <v>96</v>
      </c>
      <c r="C43" s="6"/>
      <c r="D43" s="6"/>
      <c r="E43" s="6"/>
      <c r="F43" s="6"/>
    </row>
    <row r="44" spans="1:6" s="72" customFormat="1" ht="12.75">
      <c r="A44" s="68">
        <v>49590</v>
      </c>
      <c r="B44" s="67" t="s">
        <v>97</v>
      </c>
      <c r="C44" s="67"/>
      <c r="D44" s="67"/>
      <c r="E44" s="67"/>
      <c r="F44" s="67"/>
    </row>
    <row r="45" spans="1:6" ht="12.75">
      <c r="A45" s="68"/>
      <c r="B45" s="6" t="s">
        <v>98</v>
      </c>
      <c r="C45" s="6"/>
      <c r="D45" s="6"/>
      <c r="E45" s="6"/>
      <c r="F45" s="6"/>
    </row>
    <row r="46" ht="12.75"/>
    <row r="47" ht="12.75"/>
    <row r="48" ht="12.75"/>
    <row r="49" ht="12.75"/>
    <row r="50" ht="12.75"/>
  </sheetData>
  <sheetProtection sheet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Sjors Hertstein</dc:creator>
  <cp:keywords/>
  <dc:description/>
  <cp:lastModifiedBy>Teun Plantinga</cp:lastModifiedBy>
  <cp:lastPrinted>2016-09-14T09:13:18Z</cp:lastPrinted>
  <dcterms:created xsi:type="dcterms:W3CDTF">2002-09-06T06:32:34Z</dcterms:created>
  <dcterms:modified xsi:type="dcterms:W3CDTF">2024-01-04T08:12:14Z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418408925</vt:r8>
  </property>
  <property fmtid="{D5CDD505-2E9C-101B-9397-08002B2CF9AE}" pid="3" name="_AuthorEmail">
    <vt:lpwstr>evancann@xs4all.nl</vt:lpwstr>
  </property>
  <property fmtid="{D5CDD505-2E9C-101B-9397-08002B2CF9AE}" pid="4" name="_AuthorEmailDisplayName">
    <vt:lpwstr>Etienne Van Cann</vt:lpwstr>
  </property>
  <property fmtid="{D5CDD505-2E9C-101B-9397-08002B2CF9AE}" pid="5" name="_EmailSubject">
    <vt:lpwstr>unprotected</vt:lpwstr>
  </property>
  <property fmtid="{D5CDD505-2E9C-101B-9397-08002B2CF9AE}" pid="6" name="Order">
    <vt:lpwstr>366200.000000000</vt:lpwstr>
  </property>
  <property fmtid="{D5CDD505-2E9C-101B-9397-08002B2CF9AE}" pid="7" name="lcf76f155ced4ddcb4097134ff3c332f">
    <vt:lpwstr/>
  </property>
  <property fmtid="{D5CDD505-2E9C-101B-9397-08002B2CF9AE}" pid="8" name="TaxCatchAll">
    <vt:lpwstr/>
  </property>
</Properties>
</file>